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20" windowHeight="4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4" i="1"/>
  <c r="D25" s="1"/>
  <c r="D20"/>
  <c r="D17"/>
  <c r="D22" s="1"/>
  <c r="D14"/>
  <c r="D23" s="1"/>
  <c r="D26" s="1"/>
</calcChain>
</file>

<file path=xl/sharedStrings.xml><?xml version="1.0" encoding="utf-8"?>
<sst xmlns="http://schemas.openxmlformats.org/spreadsheetml/2006/main" count="27" uniqueCount="27">
  <si>
    <t>Photometric SNR estimation: galaxy and night sky</t>
  </si>
  <si>
    <r>
      <t xml:space="preserve">Wavelength, </t>
    </r>
    <r>
      <rPr>
        <sz val="11"/>
        <color theme="1"/>
        <rFont val="Calibri"/>
        <family val="2"/>
      </rPr>
      <t xml:space="preserve">μm = </t>
    </r>
  </si>
  <si>
    <r>
      <t>Telescope EffArea, m</t>
    </r>
    <r>
      <rPr>
        <sz val="11"/>
        <color theme="1"/>
        <rFont val="Calibri"/>
        <family val="2"/>
      </rPr>
      <t>² =</t>
    </r>
  </si>
  <si>
    <t xml:space="preserve">Bandwidth, μm = </t>
  </si>
  <si>
    <t>Exposure time, s=</t>
  </si>
  <si>
    <t>Target ABMAG =</t>
  </si>
  <si>
    <t>Target</t>
  </si>
  <si>
    <t>System</t>
  </si>
  <si>
    <t>Night sky</t>
  </si>
  <si>
    <r>
      <t>Brightness, ABMAG/as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=</t>
    </r>
  </si>
  <si>
    <r>
      <t>which is ph/m</t>
    </r>
    <r>
      <rPr>
        <sz val="11"/>
        <color theme="1"/>
        <rFont val="Calibri"/>
        <family val="2"/>
      </rPr>
      <t>²∙μm∙as²∙</t>
    </r>
    <r>
      <rPr>
        <sz val="11"/>
        <color theme="1"/>
        <rFont val="Calibri"/>
        <family val="2"/>
        <scheme val="minor"/>
      </rPr>
      <t>sec=</t>
    </r>
  </si>
  <si>
    <r>
      <t>which is ph/m</t>
    </r>
    <r>
      <rPr>
        <sz val="11"/>
        <color theme="1"/>
        <rFont val="Calibri"/>
        <family val="2"/>
      </rPr>
      <t>²∙μm∙</t>
    </r>
    <r>
      <rPr>
        <sz val="11"/>
        <color theme="1"/>
        <rFont val="Calibri"/>
        <family val="2"/>
        <scheme val="minor"/>
      </rPr>
      <t>sec=</t>
    </r>
  </si>
  <si>
    <t>inputs</t>
  </si>
  <si>
    <t>outputs</t>
  </si>
  <si>
    <r>
      <t>ABT product, m</t>
    </r>
    <r>
      <rPr>
        <sz val="11"/>
        <color theme="1"/>
        <rFont val="Calibri"/>
        <family val="2"/>
      </rPr>
      <t>²μm∙s=</t>
    </r>
  </si>
  <si>
    <t>Results</t>
  </si>
  <si>
    <t>Counts on galaxy  Cgal=</t>
  </si>
  <si>
    <t>Filter on galaxy Fgal =</t>
  </si>
  <si>
    <t>Filter on night sky Fsky=</t>
  </si>
  <si>
    <r>
      <t>Galaxy area, arcsec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>=</t>
    </r>
  </si>
  <si>
    <t>Reference area, arcsec²=</t>
  </si>
  <si>
    <t>Galaxy estimator G=</t>
  </si>
  <si>
    <t>variance var(G)=</t>
  </si>
  <si>
    <t>rms(G)=</t>
  </si>
  <si>
    <t>Signal to Noise &lt;G&gt;/rms(G)=</t>
  </si>
  <si>
    <t xml:space="preserve">ref:  "SNR_Note" by M.Lampton, earlier today. </t>
  </si>
  <si>
    <t>M.Lampton  UCB SSL 11 August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</si>
</sst>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/>
    <xf numFmtId="0" fontId="1" fillId="0" borderId="0" xfId="0" applyFont="1"/>
    <xf numFmtId="1" fontId="0" fillId="3" borderId="0" xfId="0" applyNumberFormat="1" applyFill="1" applyAlignment="1"/>
    <xf numFmtId="1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workbookViewId="0">
      <selection activeCell="A2" sqref="A2"/>
    </sheetView>
  </sheetViews>
  <sheetFormatPr defaultRowHeight="15"/>
  <cols>
    <col min="3" max="3" width="25.85546875" customWidth="1"/>
  </cols>
  <sheetData>
    <row r="2" spans="2:6">
      <c r="B2" t="s">
        <v>0</v>
      </c>
      <c r="F2" s="3" t="s">
        <v>12</v>
      </c>
    </row>
    <row r="3" spans="2:6">
      <c r="B3" t="s">
        <v>26</v>
      </c>
      <c r="F3" s="4" t="s">
        <v>13</v>
      </c>
    </row>
    <row r="4" spans="2:6">
      <c r="B4" t="s">
        <v>25</v>
      </c>
    </row>
    <row r="6" spans="2:6">
      <c r="B6" s="9" t="s">
        <v>7</v>
      </c>
      <c r="C6" s="1" t="s">
        <v>1</v>
      </c>
      <c r="D6" s="7">
        <v>1</v>
      </c>
    </row>
    <row r="7" spans="2:6">
      <c r="C7" s="1" t="s">
        <v>3</v>
      </c>
      <c r="D7" s="7">
        <v>0.1</v>
      </c>
    </row>
    <row r="8" spans="2:6">
      <c r="C8" s="1" t="s">
        <v>2</v>
      </c>
      <c r="D8" s="3">
        <v>10</v>
      </c>
    </row>
    <row r="9" spans="2:6">
      <c r="C9" s="1" t="s">
        <v>4</v>
      </c>
      <c r="D9" s="3">
        <v>1000</v>
      </c>
    </row>
    <row r="10" spans="2:6">
      <c r="C10" s="1" t="s">
        <v>19</v>
      </c>
      <c r="D10" s="7">
        <v>1</v>
      </c>
    </row>
    <row r="11" spans="2:6">
      <c r="C11" s="1" t="s">
        <v>20</v>
      </c>
      <c r="D11" s="7">
        <v>10</v>
      </c>
    </row>
    <row r="12" spans="2:6">
      <c r="C12" s="1" t="s">
        <v>17</v>
      </c>
      <c r="D12" s="7">
        <v>0.5</v>
      </c>
    </row>
    <row r="13" spans="2:6">
      <c r="C13" s="1" t="s">
        <v>18</v>
      </c>
      <c r="D13" s="7">
        <v>0.25</v>
      </c>
    </row>
    <row r="14" spans="2:6">
      <c r="C14" s="1" t="s">
        <v>14</v>
      </c>
      <c r="D14" s="6">
        <f>D8*D7*D9</f>
        <v>1000</v>
      </c>
    </row>
    <row r="15" spans="2:6">
      <c r="C15" s="1"/>
      <c r="D15" s="2"/>
    </row>
    <row r="16" spans="2:6" ht="13.5" customHeight="1">
      <c r="B16" s="9" t="s">
        <v>6</v>
      </c>
      <c r="C16" s="1" t="s">
        <v>5</v>
      </c>
      <c r="D16" s="3">
        <v>25</v>
      </c>
    </row>
    <row r="17" spans="2:4">
      <c r="C17" s="1" t="s">
        <v>11</v>
      </c>
      <c r="D17" s="5">
        <f>10^(10.742-0.4*D16)/D6</f>
        <v>5.520774392807585</v>
      </c>
    </row>
    <row r="18" spans="2:4">
      <c r="C18" s="1"/>
      <c r="D18" s="2"/>
    </row>
    <row r="19" spans="2:4">
      <c r="B19" s="9" t="s">
        <v>8</v>
      </c>
      <c r="C19" s="1" t="s">
        <v>9</v>
      </c>
      <c r="D19" s="3">
        <v>20</v>
      </c>
    </row>
    <row r="20" spans="2:4">
      <c r="C20" s="1" t="s">
        <v>10</v>
      </c>
      <c r="D20" s="6">
        <f>10^(10.742-0.4*D19)/D6</f>
        <v>552.07743928075888</v>
      </c>
    </row>
    <row r="21" spans="2:4">
      <c r="C21" s="1"/>
      <c r="D21" s="2"/>
    </row>
    <row r="22" spans="2:4">
      <c r="B22" s="9" t="s">
        <v>15</v>
      </c>
      <c r="C22" s="1" t="s">
        <v>16</v>
      </c>
      <c r="D22" s="6">
        <f>D14*(D12*D17+D13*D20*D10)</f>
        <v>140779.74701659352</v>
      </c>
    </row>
    <row r="23" spans="2:4">
      <c r="C23" s="1" t="s">
        <v>21</v>
      </c>
      <c r="D23" s="6">
        <f>D14*D12*D17</f>
        <v>2760.3871964037926</v>
      </c>
    </row>
    <row r="24" spans="2:4">
      <c r="C24" s="1" t="s">
        <v>22</v>
      </c>
      <c r="D24" s="10">
        <f>D14*D13*D20*D10</f>
        <v>138019.35982018971</v>
      </c>
    </row>
    <row r="25" spans="2:4">
      <c r="C25" s="1" t="s">
        <v>23</v>
      </c>
      <c r="D25" s="6">
        <f>SQRT(D24)</f>
        <v>371.50956894835122</v>
      </c>
    </row>
    <row r="26" spans="2:4">
      <c r="C26" s="1" t="s">
        <v>24</v>
      </c>
      <c r="D26" s="11">
        <f>D23/D25</f>
        <v>7.4301913789670193</v>
      </c>
    </row>
    <row r="27" spans="2:4">
      <c r="D27" s="2"/>
    </row>
    <row r="28" spans="2:4">
      <c r="D28" s="2"/>
    </row>
    <row r="29" spans="2:4">
      <c r="D29" s="2"/>
    </row>
    <row r="30" spans="2:4">
      <c r="D3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mlampton</dc:creator>
  <cp:lastModifiedBy>mlampton</cp:lastModifiedBy>
  <dcterms:created xsi:type="dcterms:W3CDTF">2013-08-11T21:01:49Z</dcterms:created>
  <dcterms:modified xsi:type="dcterms:W3CDTF">2013-08-11T21:35:47Z</dcterms:modified>
</cp:coreProperties>
</file>